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1" sheetId="1" state="visible" r:id="rId2"/>
    <sheet name="List2" sheetId="2" state="visible" r:id="rId3"/>
    <sheet name="List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<sst xmlns="http://schemas.openxmlformats.org/spreadsheetml/2006/main" count="48" uniqueCount="48">
  <si>
    <t xml:space="preserve">Schválené projektové  záměry  pro město Hradec nad Moravicí na programové období 2021 -2027 v rámci Ostravské aglomerace (ITI).  </t>
  </si>
  <si>
    <t xml:space="preserve">č. </t>
  </si>
  <si>
    <t xml:space="preserve">Název </t>
  </si>
  <si>
    <t xml:space="preserve">číslo </t>
  </si>
  <si>
    <t xml:space="preserve">Stručný popis projektu</t>
  </si>
  <si>
    <t xml:space="preserve">Připravenost projektu </t>
  </si>
  <si>
    <t xml:space="preserve">Plánová náklady </t>
  </si>
  <si>
    <t xml:space="preserve">Alokována dotace ITI </t>
  </si>
  <si>
    <t xml:space="preserve">Vlastní </t>
  </si>
  <si>
    <t xml:space="preserve">Datum zahájení realizace </t>
  </si>
  <si>
    <t xml:space="preserve">Datum ukončení realizace </t>
  </si>
  <si>
    <t xml:space="preserve">Poznámka </t>
  </si>
  <si>
    <t xml:space="preserve">Modernizace informačního centra v Hradci nad Moravicí </t>
  </si>
  <si>
    <t xml:space="preserve">ITIMO/3.7./008/IROP/07/0218</t>
  </si>
  <si>
    <t xml:space="preserve">Sjednocení vizualizace IC s ostatními IC v Moravskoslezském kraji. </t>
  </si>
  <si>
    <t xml:space="preserve">Projekt je pouze ve fázi ideového záměru, rozpočet - odborný odhad </t>
  </si>
  <si>
    <t xml:space="preserve">Od realizace projektu se odstoupilo. </t>
  </si>
  <si>
    <t xml:space="preserve">Úprava návsi v obci Jakubčovice</t>
  </si>
  <si>
    <t xml:space="preserve">ITIMO/3.5.2/027/IROP/05/0236</t>
  </si>
  <si>
    <t xml:space="preserve">Revitalizaci a rozšíření stávajícího  parku o plochu pozemku p. č. o 1287, k.ú. Jakubčovice, kde původně stál nevyužívaný rodinný dům.  Tuto nemovitost vč. pozemku v roce 2014  město koupilo s cílem  rozšíření parku, upravit  a sjednotit  nevhodný povrch, vyřešení bezpečnosti chodců  a vozidel na místních komunikacích.</t>
  </si>
  <si>
    <t xml:space="preserve">Je zpracována Studie návrhu řešení úpravy návsi v místní části  Jakubčovic, zpracovatel Ing, Halfar viz příloha, rozpočet - odborný odhad. </t>
  </si>
  <si>
    <r>
      <rPr>
        <u val="single"/>
        <sz val="11"/>
        <color rgb="FF000000"/>
        <rFont val="Calibri"/>
        <family val="2"/>
        <charset val="238"/>
      </rPr>
      <t xml:space="preserve">Nepokračuje se v projektové přípravě</t>
    </r>
    <r>
      <rPr>
        <sz val="11"/>
        <color rgb="FF000000"/>
        <rFont val="Calibri"/>
        <family val="2"/>
        <charset val="238"/>
      </rPr>
      <t xml:space="preserve">, neboť dle podmínek výzvy mohou být minimální uzn. náklady projektu 10. mil. Kč vč. DPH. Uznatelné náklady musí být rozděleny na zelené, modré a šedé.  Zelené náklady zahrnuji  rozšiřování zelených ploch, výsadba stromů a další vegetace, revitalizace nebo obnovu vodních prvků. Modré náklady zahrnuji výměnu nepropustných zpevněných povrchů, vsakovací a retenční zařízení, retenční prostory s regulací odtoku do povrchových vod nebo kanalizace, závlahové systémy pro zálivku veřejné zeleně využívající výhradně akumulovanou srážkovou vodu, přístřešky, altány a zastávky se zelenou střechou nebo fotovoltaickými panely , veřejné osvětlení na solární energií, mobiliář se solárními prvky, umělé vodní prvky pitka, kašny, veřejné přístupné dobíjecí stanice vybavená jedním nebo více běžnými dobíjecími body ve vlastnictví žadatele.   Šedé náklady mohou být max. 10 % ze zelených a modrých nákladů. Do šedých nákladů spadají např.  sítě technické infrastruktury, mobiliáře neobsahující solární prvky. Plocha dopravní infrastruktury je podporováván v přímých vídající maximálně v rozsahu 40 % rozlohy veřejného prostranství, které je předmětem realizace projektu.</t>
    </r>
    <r>
      <rPr>
        <u val="single"/>
        <sz val="11"/>
        <color rgb="FF000000"/>
        <rFont val="Calibri"/>
        <family val="2"/>
        <charset val="238"/>
      </rPr>
      <t xml:space="preserve"> </t>
    </r>
    <r>
      <rPr>
        <b val="true"/>
        <sz val="11"/>
        <color rgb="FF000000"/>
        <rFont val="Calibri"/>
        <family val="2"/>
        <charset val="238"/>
      </rPr>
      <t xml:space="preserve">Nejzazší datum ukončení realizace projektu je 30. 6. 2029. Dotace 85 % z uznatelných nákladů.                                          </t>
    </r>
    <r>
      <rPr>
        <sz val="11"/>
        <color rgb="FF000000"/>
        <rFont val="Calibri"/>
        <family val="2"/>
        <charset val="238"/>
      </rPr>
      <t xml:space="preserve">                   </t>
    </r>
  </si>
  <si>
    <t xml:space="preserve">Revitalizace městského parku v Hradci nad Moravicí </t>
  </si>
  <si>
    <t xml:space="preserve">ITIMO/3.5.2/027IROP//0228</t>
  </si>
  <si>
    <t xml:space="preserve">Revitalizace parku řeší výměnu nepropustného povrchu páteřní komunikace pro pěší za  vodopropustný mlátový povrch a  zbudování nových komunikací pro pěší rovněž s vodopropustným povrchem  bez obrubníků.  aby se zážitek z chůze nejvíc blížil chůzi v krajině a aby půda absorbovala dešťovou vodu a zase ji propouštěla zpět do ovzduší. Dojde k revitalizaci stávající zeleně  a  rozšíření zelených ploch na území, které vzniklo po částečném zkrácení a odstranění 86 m  kolejiště,  výsadbě stromů a další vegetace. Dojde k  zbudování vodní nádrže, která bude sloužit pro zachycování srážkové vody a přispěje ke zvýšení kvality ekosystémových služeb v krajině. Terénní vlny obohatí prostor opticky a přivedou srážkovou vodu do vodní nádrže a zároveň budou sloužit jako herní artefakty pro děti. Voda zachycena ve vodní nádrží bude sloužit k  zálivce nově vysazené vegetace.  Pro rodiče s dětmi bude vybudováno dětské hřiště v přírodním stylu.  V nově upraveném prostoru budou zbudovány dva  přístřešky sloužící k zajištění stínu a odpočinku návštěvníkům parku, a to jeden menší přístřešek se zelenou střechou a  jeden větší  s fotovoltaickými panely, který bude  sloužit jako podium a zázemí pro  konání různých kulturních akcí. Vyrobenou  elektřinou z fotovoltaické elektrárny na střeše přístřešku  bude napájen objekt stávajícího veřejného WC, osvětlení parku, nabíjecí stanice na elektrokola  a nový přístřešek pro konání  kulturních akcí.   Osvětlení parku  bude ze žuly s otvory pro nízkoenergetické osvětlení, které nebude rušit intimitu parku a bude svítit na plochu chodníku.   Do prostoru parku budou instalovány dvě plastiky z kamene od hradeckého rodáka, sochaře a vysokoškolského profesora pana Kurta Gebauera, který se rovněž podílel na přípravě architektonické studie parku. Vzhledem k tomu, že se park nachází v blízkosti vlakového nádraží a v blízkosti cyklostezky budou v prostoru parku instalovány  nabíjecí stanice na elektrokola. Prostor parku bude doplněn o městský mobiliář tj. lavičky na sezení, které budou navrženy tak,  aby doplnily charakter parku a jednotlivých míst,  bude se jednat žulové podstavce, dubové fošny a latě, koše atd..  </t>
  </si>
  <si>
    <t xml:space="preserve">Projekt je pouze ve fázi ideového záměru. Architektonická studie není dokončena, rozpočet - odborný odhad. </t>
  </si>
  <si>
    <t xml:space="preserve">Stejné podmínky jako u předcházejícího projektového záměru. </t>
  </si>
  <si>
    <t xml:space="preserve">Instalace fotovoltaické elektrárny na střeše sportovní haly ZŠ Hradec nad Moravicí </t>
  </si>
  <si>
    <t xml:space="preserve">ITIMO/3.4.1/017/OPŽP/05/001</t>
  </si>
  <si>
    <t xml:space="preserve">Zbudování FVE o výkonu 99,36 kWp, bateriové uložiště 93, 77 kWh</t>
  </si>
  <si>
    <t xml:space="preserve">Zpracována PD, stavební povolení, smlouva z ČEZ, </t>
  </si>
  <si>
    <t xml:space="preserve">Projekt záměr je připraven k podání žádosti o dotaci, která by se měla podat v lednu roku 2024. Nejzazší datum ukončení realizace projektu je 31. 12.2029.</t>
  </si>
  <si>
    <t xml:space="preserve">Navýšení kapacity MŠ HRADEC NAD Moravicí </t>
  </si>
  <si>
    <t xml:space="preserve">ITIMO/1.1.1/001/IROP/03/0002</t>
  </si>
  <si>
    <t xml:space="preserve">Rozšíření objektu MŠ, Smetanova ul. 520  v Hradci nad Moravicí za účelem zvýšení kapacity a zlepšení podmínky v MŠ. Dojde k navýšení kapacity o 24 míst pro děti a 3 zaměstnance, a to z důvodu,  aby osoby pečující o děti se mohly vrátit na trh práce a děti získaly základy a potřebné dovednosti a kompetence pro prospěšný start vzdělávání. Navrhovaná přístavba je navržena jako jedna třída mateřské školy pro 24 dětí. Je navržena u hlavního vstupu do stávající mateřské školy, takže je zachována logika provozu rodičů a dětí při vstupu. Předsazené prosklené zádveří upozorňuje na vstup do přístavby a odtud je už přímo přístupná šatna dětí. Z šatny se přímo vstupuje do pracovny s jídelnou a navazující herny, jež zároveň slouží jako ložnice dětí. Obě tyto hlavní místnosti je možno oddělit na spaní dětí skládací akustickou příčkou. Z pracovny dětí je posuvným HS portálem přístupná krytá venkovní terasa dětí. Dále je z pracovny přístupná umývárna a WC dětí a přípravna jídel s kuchyňskou linkou. Herna s ložnicí je navržena v zadní a klidnější části a navazuje na ni sklad lehátek, sklad hraček a šatna zaměstnanců. Objekt  přístavby i vstup na pozemek je bezbariérový. </t>
  </si>
  <si>
    <t xml:space="preserve">Zpracována PD </t>
  </si>
  <si>
    <t xml:space="preserve">Chybí stavební položkový rozpočet, PD interiéru vč. rozpočtu. </t>
  </si>
  <si>
    <t xml:space="preserve">Virtuální realita na ZŠ Hradec nad Moravicí </t>
  </si>
  <si>
    <t xml:space="preserve">ITIMO/1.1.1/002/IROP/03/0025</t>
  </si>
  <si>
    <t xml:space="preserve">Předmětem projektu je dovybavení jedné odborné učebny, která se nachází v 3. NP,  pomůckami zaměřenými na virtuální realitu a humanoidem do výuky. V rámci projektu dojde i pořízení nábytku do učebny.</t>
  </si>
  <si>
    <t xml:space="preserve">Žádost o dotaci podána., prošla formální kontrolou. </t>
  </si>
  <si>
    <t xml:space="preserve">Konektivita v Základní škole Hradec nad Moravicí</t>
  </si>
  <si>
    <t xml:space="preserve">Infrastruktura školy bude posílena o nové trasy, jak k datovým zásuvkám, tak k wifi zařízením.
Datová síť je navržena tak, aby pokryla všechny požadované prostory a byla systematicky vedena
z centrálního Racku k jednotlivým podružným rozvaděčům a dále k datovým zásuvkám. Podružné
rozvaděče budou propojeny metalickým kabelem, aby byla splněna min. propustnost 1Gbps.
Některé uzlové body budou vybaveny novými datovými přepínači, a to v dostatečném počtu pro
propojení datových zásuvek. V Serverovně bude do nového datového rozvaděče provedena
instalace nových aktivních prvků - Firewall, Server, zálohovací NAS, záložního zdroj a datový
přepínač.</t>
  </si>
  <si>
    <t xml:space="preserve">Žádost o dotaci podána, schválena. </t>
  </si>
  <si>
    <t xml:space="preserve">Náklady budu zahrnuty v rozpočtu na rok 2024. </t>
  </si>
  <si>
    <t xml:space="preserve">Celkem </t>
  </si>
  <si>
    <t xml:space="preserve">V Hradci nad Moravicí dne  6. 10. 2023</t>
  </si>
  <si>
    <t xml:space="preserve">Vypracovala : Ivana Hyklová </t>
  </si>
</sst>
</file>

<file path=xl/styles.xml><?xml version="1.0" encoding="utf-8"?>
<styleSheet xmlns="http://schemas.openxmlformats.org/spreadsheetml/2006/main">
  <numFmts count="3">
    <numFmt numFmtId="164" formatCode="General"/>
    <numFmt numFmtId="165" formatCode="_-* #,##0.00\ _K_č_-;\-* #,##0.00\ _K_č_-;_-* \-??\ _K_č_-;_-@_-"/>
    <numFmt numFmtId="166" formatCode="mmm/yy"/>
  </numFmts>
  <fonts count="9">
    <font>
      <sz val="11"/>
      <color rgb="FF000000"/>
      <name val="Calibri"/>
      <family val="2"/>
      <charset val="238"/>
    </font>
    <font>
      <sz val="10"/>
      <name val="Arial"/>
      <family val="0"/>
      <charset val="238"/>
    </font>
    <font>
      <sz val="10"/>
      <name val="Arial"/>
      <family val="0"/>
      <charset val="238"/>
    </font>
    <font>
      <sz val="10"/>
      <name val="Arial"/>
      <family val="0"/>
      <charset val="238"/>
    </font>
    <font>
      <b val="true"/>
      <sz val="16"/>
      <color rgb="FF000000"/>
      <name val="Calibri"/>
      <family val="2"/>
      <charset val="238"/>
    </font>
    <font>
      <b val="true"/>
      <sz val="14"/>
      <color rgb="FF000000"/>
      <name val="Calibri"/>
      <family val="2"/>
      <charset val="238"/>
    </font>
    <font>
      <b val="true"/>
      <sz val="11"/>
      <color rgb="FF000000"/>
      <name val="Calibri"/>
      <family val="2"/>
      <charset val="238"/>
    </font>
    <font>
      <u val="single"/>
      <sz val="11"/>
      <color rgb="FF000000"/>
      <name val="Calibri"/>
      <family val="2"/>
      <charset val="238"/>
    </font>
    <font>
      <sz val="14"/>
      <color rgb="FF000000"/>
      <name val="Calibri"/>
      <family val="2"/>
      <charset val="238"/>
    </font>
  </fonts>
  <fills count="3">
    <fill>
      <patternFill patternType="none"/>
    </fill>
    <fill>
      <patternFill patternType="gray125"/>
    </fill>
    <fill>
      <patternFill patternType="solid">
        <fgColor rgb="FFFFFF00"/>
        <bgColor rgb="FFFFFF00"/>
      </patternFill>
    </fill>
  </fills>
  <borders count="13">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left" vertical="center" textRotation="0" wrapText="tru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5" fontId="6" fillId="0" borderId="5" xfId="0" applyFont="true" applyBorder="true" applyAlignment="true" applyProtection="false">
      <alignment horizontal="general" vertical="center" textRotation="0" wrapText="true" indent="0" shrinkToFit="false"/>
      <protection locked="true" hidden="false"/>
    </xf>
    <xf numFmtId="166" fontId="6"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7" fillId="0" borderId="6" xfId="0" applyFont="true" applyBorder="true" applyAlignment="true" applyProtection="false">
      <alignment horizontal="general" vertical="center" textRotation="0" wrapText="true" indent="0" shrinkToFit="fals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5" fontId="6" fillId="0" borderId="5" xfId="0" applyFont="true" applyBorder="true" applyAlignment="true" applyProtection="false">
      <alignment horizontal="left" vertical="center" textRotation="0" wrapText="true" indent="0" shrinkToFit="false"/>
      <protection locked="true" hidden="false"/>
    </xf>
    <xf numFmtId="166" fontId="0" fillId="0" borderId="6"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6" fontId="0" fillId="0" borderId="6"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general" vertical="center" textRotation="0" wrapText="true" indent="0" shrinkToFit="false"/>
      <protection locked="true" hidden="false"/>
    </xf>
    <xf numFmtId="164" fontId="6" fillId="0" borderId="8"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5" fontId="6" fillId="0" borderId="8" xfId="0" applyFont="true" applyBorder="true" applyAlignment="true" applyProtection="false">
      <alignment horizontal="general" vertical="center" textRotation="0" wrapText="true" indent="0" shrinkToFit="false"/>
      <protection locked="true" hidden="false"/>
    </xf>
    <xf numFmtId="166" fontId="0" fillId="0" borderId="8" xfId="0" applyFont="fals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6" fillId="0" borderId="11" xfId="0" applyFont="true" applyBorder="true" applyAlignment="true" applyProtection="false">
      <alignment horizontal="general" vertical="center" textRotation="0" wrapText="true" indent="0" shrinkToFit="false"/>
      <protection locked="true" hidden="false"/>
    </xf>
    <xf numFmtId="164" fontId="6" fillId="0" borderId="11"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5" fontId="6" fillId="2" borderId="11" xfId="0" applyFont="true" applyBorder="true" applyAlignment="false" applyProtection="false">
      <alignment horizontal="general" vertical="bottom" textRotation="0" wrapText="false" indent="0" shrinkToFit="false"/>
      <protection locked="true" hidden="false"/>
    </xf>
    <xf numFmtId="165" fontId="6" fillId="0" borderId="11"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6" activeCellId="0" sqref="C6"/>
    </sheetView>
  </sheetViews>
  <sheetFormatPr defaultColWidth="8.54296875" defaultRowHeight="15" zeroHeight="false" outlineLevelRow="0" outlineLevelCol="0"/>
  <cols>
    <col collapsed="false" customWidth="true" hidden="false" outlineLevel="0" max="1" min="1" style="1" width="5.29"/>
    <col collapsed="false" customWidth="true" hidden="false" outlineLevel="0" max="2" min="2" style="0" width="33"/>
    <col collapsed="false" customWidth="true" hidden="false" outlineLevel="0" max="3" min="3" style="1" width="22.29"/>
    <col collapsed="false" customWidth="true" hidden="false" outlineLevel="0" max="4" min="4" style="0" width="97.29"/>
    <col collapsed="false" customWidth="true" hidden="false" outlineLevel="0" max="5" min="5" style="0" width="28.42"/>
    <col collapsed="false" customWidth="true" hidden="false" outlineLevel="0" max="6" min="6" style="0" width="23.14"/>
    <col collapsed="false" customWidth="true" hidden="false" outlineLevel="0" max="7" min="7" style="0" width="24.86"/>
    <col collapsed="false" customWidth="true" hidden="false" outlineLevel="0" max="8" min="8" style="0" width="22.42"/>
    <col collapsed="false" customWidth="true" hidden="false" outlineLevel="0" max="9" min="9" style="1" width="10.85"/>
    <col collapsed="false" customWidth="true" hidden="false" outlineLevel="0" max="10" min="10" style="1" width="11.57"/>
    <col collapsed="false" customWidth="true" hidden="false" outlineLevel="0" max="11" min="11" style="0" width="97.57"/>
  </cols>
  <sheetData>
    <row r="1" customFormat="false" ht="21" hidden="false" customHeight="false" outlineLevel="0" collapsed="false">
      <c r="A1" s="2" t="s">
        <v>0</v>
      </c>
      <c r="B1" s="2"/>
      <c r="C1" s="2"/>
      <c r="D1" s="2"/>
      <c r="E1" s="2"/>
      <c r="F1" s="3"/>
      <c r="G1" s="3"/>
      <c r="H1" s="3"/>
      <c r="I1" s="4"/>
    </row>
    <row r="2" customFormat="false" ht="18.75" hidden="false" customHeight="false" outlineLevel="0" collapsed="false">
      <c r="A2" s="4"/>
      <c r="B2" s="3"/>
      <c r="C2" s="4"/>
      <c r="D2" s="3"/>
      <c r="E2" s="3"/>
      <c r="F2" s="3"/>
      <c r="G2" s="3"/>
      <c r="H2" s="3"/>
      <c r="I2" s="4"/>
    </row>
    <row r="3" customFormat="false" ht="15.75" hidden="false" customHeight="false" outlineLevel="0" collapsed="false"/>
    <row r="4" s="9" customFormat="true" ht="90.75" hidden="false" customHeight="true" outlineLevel="0" collapsed="false">
      <c r="A4" s="5" t="s">
        <v>1</v>
      </c>
      <c r="B4" s="6" t="s">
        <v>2</v>
      </c>
      <c r="C4" s="6" t="s">
        <v>3</v>
      </c>
      <c r="D4" s="6" t="s">
        <v>4</v>
      </c>
      <c r="E4" s="6" t="s">
        <v>5</v>
      </c>
      <c r="F4" s="7" t="s">
        <v>6</v>
      </c>
      <c r="G4" s="7" t="s">
        <v>7</v>
      </c>
      <c r="H4" s="7" t="s">
        <v>8</v>
      </c>
      <c r="I4" s="7" t="s">
        <v>9</v>
      </c>
      <c r="J4" s="7" t="s">
        <v>10</v>
      </c>
      <c r="K4" s="8" t="s">
        <v>11</v>
      </c>
    </row>
    <row r="5" s="17" customFormat="true" ht="57" hidden="false" customHeight="true" outlineLevel="0" collapsed="false">
      <c r="A5" s="10" t="n">
        <v>1</v>
      </c>
      <c r="B5" s="11" t="s">
        <v>12</v>
      </c>
      <c r="C5" s="12" t="s">
        <v>13</v>
      </c>
      <c r="D5" s="13" t="s">
        <v>14</v>
      </c>
      <c r="E5" s="13" t="s">
        <v>15</v>
      </c>
      <c r="F5" s="14" t="n">
        <v>2900000</v>
      </c>
      <c r="G5" s="14" t="n">
        <v>2464160.16</v>
      </c>
      <c r="H5" s="14" t="n">
        <f aca="false">+F5-G5</f>
        <v>435839.84</v>
      </c>
      <c r="I5" s="15" t="n">
        <v>45323</v>
      </c>
      <c r="J5" s="15" t="n">
        <v>45627</v>
      </c>
      <c r="K5" s="16" t="s">
        <v>16</v>
      </c>
    </row>
    <row r="6" s="17" customFormat="true" ht="270" hidden="false" customHeight="true" outlineLevel="0" collapsed="false">
      <c r="A6" s="10" t="n">
        <v>2</v>
      </c>
      <c r="B6" s="11" t="s">
        <v>17</v>
      </c>
      <c r="C6" s="12" t="s">
        <v>18</v>
      </c>
      <c r="D6" s="13" t="s">
        <v>19</v>
      </c>
      <c r="E6" s="13" t="s">
        <v>20</v>
      </c>
      <c r="F6" s="14" t="n">
        <v>14500000</v>
      </c>
      <c r="G6" s="14" t="n">
        <v>9454253</v>
      </c>
      <c r="H6" s="14" t="n">
        <f aca="false">+F6-G6</f>
        <v>5045747</v>
      </c>
      <c r="I6" s="15" t="n">
        <v>45474</v>
      </c>
      <c r="J6" s="15" t="n">
        <v>45992</v>
      </c>
      <c r="K6" s="18" t="s">
        <v>21</v>
      </c>
    </row>
    <row r="7" s="17" customFormat="true" ht="312" hidden="false" customHeight="true" outlineLevel="0" collapsed="false">
      <c r="A7" s="10" t="n">
        <v>3</v>
      </c>
      <c r="B7" s="11" t="s">
        <v>22</v>
      </c>
      <c r="C7" s="12" t="s">
        <v>23</v>
      </c>
      <c r="D7" s="19" t="s">
        <v>24</v>
      </c>
      <c r="E7" s="19" t="s">
        <v>25</v>
      </c>
      <c r="F7" s="14" t="n">
        <v>26500000</v>
      </c>
      <c r="G7" s="20" t="n">
        <v>18300000</v>
      </c>
      <c r="H7" s="20" t="n">
        <f aca="false">+F7-G7</f>
        <v>8200000</v>
      </c>
      <c r="I7" s="15" t="n">
        <v>45323</v>
      </c>
      <c r="J7" s="15" t="n">
        <v>46357</v>
      </c>
      <c r="K7" s="21" t="s">
        <v>26</v>
      </c>
      <c r="L7" s="22"/>
    </row>
    <row r="8" s="17" customFormat="true" ht="120.75" hidden="false" customHeight="true" outlineLevel="0" collapsed="false">
      <c r="A8" s="10" t="n">
        <v>4</v>
      </c>
      <c r="B8" s="11" t="s">
        <v>27</v>
      </c>
      <c r="C8" s="23" t="s">
        <v>28</v>
      </c>
      <c r="D8" s="13" t="s">
        <v>29</v>
      </c>
      <c r="E8" s="13" t="s">
        <v>30</v>
      </c>
      <c r="F8" s="14" t="n">
        <v>8099625.45</v>
      </c>
      <c r="G8" s="14" t="n">
        <v>4875600</v>
      </c>
      <c r="H8" s="14" t="n">
        <f aca="false">+F8-G8</f>
        <v>3224025.45</v>
      </c>
      <c r="I8" s="15" t="n">
        <v>45444</v>
      </c>
      <c r="J8" s="15" t="n">
        <v>45566</v>
      </c>
      <c r="K8" s="16" t="s">
        <v>31</v>
      </c>
    </row>
    <row r="9" s="17" customFormat="true" ht="181.5" hidden="false" customHeight="true" outlineLevel="0" collapsed="false">
      <c r="A9" s="10" t="n">
        <v>5</v>
      </c>
      <c r="B9" s="11" t="s">
        <v>32</v>
      </c>
      <c r="C9" s="23" t="s">
        <v>33</v>
      </c>
      <c r="D9" s="13" t="s">
        <v>34</v>
      </c>
      <c r="E9" s="13" t="s">
        <v>35</v>
      </c>
      <c r="F9" s="14" t="n">
        <v>14500000</v>
      </c>
      <c r="G9" s="14" t="n">
        <v>12440635.86</v>
      </c>
      <c r="H9" s="14" t="n">
        <f aca="false">+F9-G9</f>
        <v>2059364.14</v>
      </c>
      <c r="I9" s="15" t="n">
        <v>45444</v>
      </c>
      <c r="J9" s="15" t="n">
        <v>45778</v>
      </c>
      <c r="K9" s="24" t="s">
        <v>36</v>
      </c>
    </row>
    <row r="10" customFormat="false" ht="45" hidden="false" customHeight="false" outlineLevel="0" collapsed="false">
      <c r="A10" s="25" t="n">
        <v>6</v>
      </c>
      <c r="B10" s="11" t="s">
        <v>37</v>
      </c>
      <c r="C10" s="23" t="s">
        <v>38</v>
      </c>
      <c r="D10" s="26" t="s">
        <v>39</v>
      </c>
      <c r="E10" s="13" t="s">
        <v>40</v>
      </c>
      <c r="F10" s="14" t="n">
        <v>3724578</v>
      </c>
      <c r="G10" s="14" t="n">
        <v>3165891.31</v>
      </c>
      <c r="H10" s="14" t="n">
        <f aca="false">+F10-G10</f>
        <v>558686.69</v>
      </c>
      <c r="I10" s="15" t="n">
        <v>45047</v>
      </c>
      <c r="J10" s="15" t="n">
        <v>45992</v>
      </c>
      <c r="K10" s="24"/>
    </row>
    <row r="11" customFormat="false" ht="132" hidden="false" customHeight="true" outlineLevel="0" collapsed="false">
      <c r="A11" s="27" t="n">
        <v>7</v>
      </c>
      <c r="B11" s="28" t="s">
        <v>41</v>
      </c>
      <c r="C11" s="29"/>
      <c r="D11" s="30" t="s">
        <v>42</v>
      </c>
      <c r="E11" s="31" t="s">
        <v>43</v>
      </c>
      <c r="F11" s="32" t="n">
        <v>2922882.73</v>
      </c>
      <c r="G11" s="32" t="n">
        <v>2484450.32</v>
      </c>
      <c r="H11" s="32" t="n">
        <f aca="false">+F11-G11</f>
        <v>438432.41</v>
      </c>
      <c r="I11" s="33" t="n">
        <v>44986</v>
      </c>
      <c r="J11" s="33" t="n">
        <v>45536</v>
      </c>
      <c r="K11" s="34" t="s">
        <v>44</v>
      </c>
    </row>
    <row r="12" customFormat="false" ht="15.75" hidden="false" customHeight="false" outlineLevel="0" collapsed="false">
      <c r="A12" s="35"/>
      <c r="B12" s="36" t="s">
        <v>45</v>
      </c>
      <c r="C12" s="37"/>
      <c r="D12" s="38"/>
      <c r="E12" s="38"/>
      <c r="F12" s="39" t="n">
        <f aca="false">SUM(F5:F11)</f>
        <v>73147086.18</v>
      </c>
      <c r="G12" s="39" t="n">
        <f aca="false">SUM(G5:G11)</f>
        <v>53184990.65</v>
      </c>
      <c r="H12" s="39" t="n">
        <f aca="false">SUM(H5:H11)</f>
        <v>19962095.53</v>
      </c>
      <c r="I12" s="40"/>
      <c r="J12" s="41"/>
      <c r="K12" s="42"/>
    </row>
    <row r="13" customFormat="false" ht="18.75" hidden="false" customHeight="false" outlineLevel="0" collapsed="false">
      <c r="D13" s="43"/>
    </row>
    <row r="14" customFormat="false" ht="15" hidden="false" customHeight="false" outlineLevel="0" collapsed="false">
      <c r="A14" s="44" t="s">
        <v>46</v>
      </c>
      <c r="B14" s="44"/>
      <c r="C14" s="44"/>
      <c r="D14" s="44"/>
    </row>
    <row r="15" customFormat="false" ht="15" hidden="false" customHeight="false" outlineLevel="0" collapsed="false">
      <c r="A15" s="44" t="s">
        <v>47</v>
      </c>
      <c r="B15" s="44"/>
      <c r="C15" s="44"/>
    </row>
  </sheetData>
  <mergeCells count="3">
    <mergeCell ref="A1:E1"/>
    <mergeCell ref="A14:D14"/>
    <mergeCell ref="A15:C15"/>
  </mergeCells>
  <printOptions headings="false" gridLines="false" gridLinesSet="true" horizontalCentered="false" verticalCentered="false"/>
  <pageMargins left="0.315277777777778" right="0.118055555555556" top="0.590277777777778" bottom="0.590277777777778" header="0.511811023622047" footer="0.511811023622047"/>
  <pageSetup paperSize="8" scale="53"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2022-04-07T13:02:25Z</dcterms:created>
  <dc:creator>Ivana Hyklová</dc:creator>
  <dc:description/>
  <dc:language>cs-CZ</dc:language>
  <cp:lastModifiedBy>Ivana Hyklová</cp:lastModifiedBy>
  <cp:lastPrinted>2023-10-16T09:59:07Z</cp:lastPrinted>
  <dcterms:modified xsi:type="dcterms:W3CDTF">2023-11-02T10:21:03Z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